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me/Documents/"/>
    </mc:Choice>
  </mc:AlternateContent>
  <xr:revisionPtr revIDLastSave="0" documentId="8_{C5AE63F5-56D2-A84A-82ED-FC43CCE9A20A}" xr6:coauthVersionLast="43" xr6:coauthVersionMax="43" xr10:uidLastSave="{00000000-0000-0000-0000-000000000000}"/>
  <bookViews>
    <workbookView xWindow="6860" yWindow="3080" windowWidth="27640" windowHeight="16940" xr2:uid="{7A077EA8-D865-CE4C-B8F3-9871FF47911F}"/>
  </bookViews>
  <sheets>
    <sheet name="Fee Schedule" sheetId="1" r:id="rId1"/>
  </sheets>
  <definedNames>
    <definedName name="_xlnm.Print_Titles" localSheetId="0">'Fee Schedule'!$1:$6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6" i="1" l="1"/>
  <c r="G108" i="1"/>
  <c r="C96" i="1"/>
  <c r="G97" i="1"/>
  <c r="G8" i="1"/>
  <c r="G11" i="1"/>
  <c r="G12" i="1"/>
  <c r="G13" i="1"/>
  <c r="G14" i="1"/>
  <c r="G15" i="1"/>
  <c r="G16" i="1"/>
  <c r="G19" i="1"/>
  <c r="G20" i="1"/>
  <c r="G21" i="1"/>
  <c r="G24" i="1"/>
  <c r="G25" i="1"/>
  <c r="G26" i="1"/>
  <c r="G27" i="1"/>
  <c r="G28" i="1"/>
  <c r="G31" i="1"/>
  <c r="G34" i="1"/>
  <c r="G37" i="1"/>
  <c r="G38" i="1"/>
  <c r="G39" i="1"/>
  <c r="G42" i="1"/>
  <c r="G45" i="1"/>
  <c r="G46" i="1"/>
  <c r="G47" i="1"/>
  <c r="G48" i="1"/>
  <c r="G49" i="1"/>
  <c r="G50" i="1"/>
  <c r="G51" i="1"/>
  <c r="G54" i="1"/>
  <c r="G55" i="1"/>
  <c r="G58" i="1"/>
  <c r="G59" i="1"/>
  <c r="G60" i="1"/>
  <c r="G61" i="1"/>
  <c r="G64" i="1"/>
  <c r="G65" i="1"/>
  <c r="G68" i="1"/>
  <c r="G69" i="1"/>
  <c r="G70" i="1"/>
  <c r="G71" i="1"/>
  <c r="G72" i="1"/>
  <c r="G73" i="1"/>
  <c r="G74" i="1"/>
  <c r="G76" i="1"/>
  <c r="G87" i="1"/>
</calcChain>
</file>

<file path=xl/sharedStrings.xml><?xml version="1.0" encoding="utf-8"?>
<sst xmlns="http://schemas.openxmlformats.org/spreadsheetml/2006/main" count="96" uniqueCount="85">
  <si>
    <t>CITY OF FREEPORT, TEXAS</t>
  </si>
  <si>
    <t xml:space="preserve"> Based on April 2019 Transaction Volumes With Estimates</t>
  </si>
  <si>
    <t>Please include Unit Price for each item listed even if NO ACTIVITY is shown.  Also highlight any changes to descriptions or measurement units in both the written and electronic responses.</t>
  </si>
  <si>
    <t>Service</t>
  </si>
  <si>
    <t xml:space="preserve"> # Of Units </t>
  </si>
  <si>
    <t xml:space="preserve"> Unit Price </t>
  </si>
  <si>
    <t>Estimated Charges For Service</t>
  </si>
  <si>
    <t>Balance Assessment Fee</t>
  </si>
  <si>
    <t xml:space="preserve"> </t>
  </si>
  <si>
    <t>General Account Services</t>
  </si>
  <si>
    <t>Account Maintenance</t>
  </si>
  <si>
    <t>Checks Paid - Debits</t>
  </si>
  <si>
    <t>Deposit Credits</t>
  </si>
  <si>
    <t>ACH Debits</t>
  </si>
  <si>
    <t>ACH Credits</t>
  </si>
  <si>
    <t>Electronic Statements via Online System</t>
  </si>
  <si>
    <t>Depository Services</t>
  </si>
  <si>
    <t>Returned Deposited Items</t>
  </si>
  <si>
    <t>On-Us Branch</t>
  </si>
  <si>
    <t>Transit Branch</t>
  </si>
  <si>
    <t>Disbursement Services</t>
  </si>
  <si>
    <t>Positive Pay Monthly Maintenance</t>
  </si>
  <si>
    <t>Online Positive Pay Image Retrieved</t>
  </si>
  <si>
    <t>Online Positive Pay Exceptions</t>
  </si>
  <si>
    <t>Online Positive Pay Per Item</t>
  </si>
  <si>
    <t>Image Positive Pay Without Reconciliation</t>
  </si>
  <si>
    <t>General ACH Services</t>
  </si>
  <si>
    <t>ACH Return Item - Debit</t>
  </si>
  <si>
    <t>General Account Services - Online Service</t>
  </si>
  <si>
    <t>Online Delivery of Alerts</t>
  </si>
  <si>
    <t>Depository Services - Online Service</t>
  </si>
  <si>
    <t>Statement Item Online Image Maintenance</t>
  </si>
  <si>
    <t>Online Images Stored</t>
  </si>
  <si>
    <t>Statement Item Images Retrieved</t>
  </si>
  <si>
    <t>Disbursement Services - Online Service</t>
  </si>
  <si>
    <t>Online Stop Pay</t>
  </si>
  <si>
    <t>ACH Services - Online Service</t>
  </si>
  <si>
    <t>ACH Maintenance</t>
  </si>
  <si>
    <t>ACH Debit - Per Item</t>
  </si>
  <si>
    <t>ACH PreNotes</t>
  </si>
  <si>
    <t>ACH Input Fee</t>
  </si>
  <si>
    <t>ACH Credits - Per Item</t>
  </si>
  <si>
    <t>ACH Returns Report</t>
  </si>
  <si>
    <t>Information Services - Online Service</t>
  </si>
  <si>
    <t>Information Reporting Maintenance</t>
  </si>
  <si>
    <t>Information Reporting Maintenance - Additional Accounts</t>
  </si>
  <si>
    <t>Wire Services - Online Service</t>
  </si>
  <si>
    <t>Outgoing Repetitive</t>
  </si>
  <si>
    <t>Wire Transfer Maintenance</t>
  </si>
  <si>
    <t>Online Account Transfer</t>
  </si>
  <si>
    <t>Incoming Wire</t>
  </si>
  <si>
    <t>Cash Processing Services</t>
  </si>
  <si>
    <t>Currency Strap</t>
  </si>
  <si>
    <t>Rolled Coin</t>
  </si>
  <si>
    <t>Security Clearance/Safekeeping</t>
  </si>
  <si>
    <t>Safekeeping Account Maintenance</t>
  </si>
  <si>
    <t>Safekeeping Account Maintenance - Book Entry</t>
  </si>
  <si>
    <t>Safekeeping Account Maintenance - FRB</t>
  </si>
  <si>
    <t>Security Clearance Charges/Trade</t>
  </si>
  <si>
    <t>Safekeeping Charges/Security</t>
  </si>
  <si>
    <t>Interest Collection</t>
  </si>
  <si>
    <t>MBS Paydown</t>
  </si>
  <si>
    <t>Monthly Total Estimated Fees (ex. One time charges)</t>
  </si>
  <si>
    <t xml:space="preserve">   </t>
  </si>
  <si>
    <t>Other</t>
  </si>
  <si>
    <t>Night Depository Bags (one time charge)</t>
  </si>
  <si>
    <t>Large Safe Deposit Box (annual charge)</t>
  </si>
  <si>
    <t>Small Safe Deposit Box (annual charge)</t>
  </si>
  <si>
    <t>Endorsement Stamps (one time charge)</t>
  </si>
  <si>
    <t>Checks &amp; Deposit Slips</t>
  </si>
  <si>
    <t>ACH Software Charge</t>
  </si>
  <si>
    <t>CD-ROM Software Charge</t>
  </si>
  <si>
    <t>Other Fees for Contract term (including one time charges)</t>
  </si>
  <si>
    <t>Collected Balances/Earnings Credit</t>
  </si>
  <si>
    <t>Rate Basis</t>
  </si>
  <si>
    <t>Current Rate</t>
  </si>
  <si>
    <t>Average Collected Balance</t>
  </si>
  <si>
    <t>Less Reserve Requirement</t>
  </si>
  <si>
    <t>Investable Balance</t>
  </si>
  <si>
    <t>Estimated Earnings Credit per Month</t>
  </si>
  <si>
    <t>Investment Account Interest Rate</t>
  </si>
  <si>
    <t>Please specify type of account offered</t>
  </si>
  <si>
    <t>Estimated Monthly Earnings</t>
  </si>
  <si>
    <t xml:space="preserve">Less Sweep Fee </t>
  </si>
  <si>
    <r>
      <t xml:space="preserve"> </t>
    </r>
    <r>
      <rPr>
        <sz val="10"/>
        <color indexed="8"/>
        <rFont val="Times New Roman"/>
        <family val="1"/>
      </rPr>
      <t xml:space="preserve">Net Estimated Monthly Earnings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</si>
</sst>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theme="1"/>
      <name val="Arial"/>
      <family val="2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1"/>
      <color rgb="FFFF0000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43" fontId="2" fillId="2" borderId="11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AB46-C667-AA46-AB33-17CC14ADFE55}">
  <dimension ref="A1:I108"/>
  <sheetViews>
    <sheetView tabSelected="1" zoomScale="110" zoomScaleNormal="110" zoomScalePageLayoutView="90" workbookViewId="0">
      <selection sqref="A1:G1"/>
    </sheetView>
  </sheetViews>
  <sheetFormatPr baseColWidth="10" defaultColWidth="8.83203125" defaultRowHeight="14" x14ac:dyDescent="0.2"/>
  <cols>
    <col min="1" max="1" width="42.83203125" style="4" customWidth="1"/>
    <col min="2" max="2" width="1" style="57" customWidth="1"/>
    <col min="3" max="3" width="10.5" style="4" customWidth="1"/>
    <col min="4" max="4" width="1.33203125" style="4" customWidth="1"/>
    <col min="5" max="5" width="10.33203125" style="4" customWidth="1"/>
    <col min="6" max="6" width="0.83203125" style="4" customWidth="1"/>
    <col min="7" max="7" width="19.33203125" style="4" customWidth="1"/>
    <col min="8" max="16384" width="8.83203125" style="4"/>
  </cols>
  <sheetData>
    <row r="1" spans="1:9" x14ac:dyDescent="0.2">
      <c r="A1" s="1" t="s">
        <v>0</v>
      </c>
      <c r="B1" s="2"/>
      <c r="C1" s="2"/>
      <c r="D1" s="2"/>
      <c r="E1" s="2"/>
      <c r="F1" s="2"/>
      <c r="G1" s="3"/>
    </row>
    <row r="2" spans="1:9" ht="15" thickBot="1" x14ac:dyDescent="0.25">
      <c r="A2" s="5" t="s">
        <v>1</v>
      </c>
      <c r="B2" s="6"/>
      <c r="C2" s="6"/>
      <c r="D2" s="6"/>
      <c r="E2" s="6"/>
      <c r="F2" s="6"/>
      <c r="G2" s="7"/>
    </row>
    <row r="3" spans="1:9" ht="32.25" customHeight="1" thickBot="1" x14ac:dyDescent="0.25">
      <c r="A3" s="8" t="s">
        <v>2</v>
      </c>
      <c r="B3" s="9"/>
      <c r="C3" s="9"/>
      <c r="D3" s="9"/>
      <c r="E3" s="9"/>
      <c r="F3" s="9"/>
      <c r="G3" s="10"/>
    </row>
    <row r="4" spans="1:9" x14ac:dyDescent="0.2">
      <c r="A4" s="11"/>
      <c r="B4" s="12"/>
      <c r="C4" s="13"/>
      <c r="D4" s="13"/>
      <c r="E4" s="13"/>
      <c r="F4" s="13"/>
      <c r="G4" s="14"/>
    </row>
    <row r="5" spans="1:9" ht="23.5" customHeight="1" thickBot="1" x14ac:dyDescent="0.25">
      <c r="A5" s="15" t="s">
        <v>3</v>
      </c>
      <c r="B5" s="16"/>
      <c r="C5" s="17" t="s">
        <v>4</v>
      </c>
      <c r="D5" s="17"/>
      <c r="E5" s="17" t="s">
        <v>5</v>
      </c>
      <c r="F5" s="17"/>
      <c r="G5" s="18" t="s">
        <v>6</v>
      </c>
    </row>
    <row r="6" spans="1:9" x14ac:dyDescent="0.2">
      <c r="A6" s="19"/>
      <c r="B6" s="12"/>
      <c r="C6" s="13"/>
      <c r="D6" s="13"/>
      <c r="E6" s="13"/>
      <c r="F6" s="13"/>
      <c r="G6" s="13"/>
    </row>
    <row r="7" spans="1:9" x14ac:dyDescent="0.2">
      <c r="A7" s="20" t="s">
        <v>7</v>
      </c>
      <c r="B7" s="21"/>
      <c r="C7" s="22"/>
      <c r="D7" s="23"/>
      <c r="E7" s="24" t="s">
        <v>8</v>
      </c>
      <c r="F7" s="24"/>
      <c r="G7" s="24" t="s">
        <v>8</v>
      </c>
    </row>
    <row r="8" spans="1:9" ht="15" thickBot="1" x14ac:dyDescent="0.25">
      <c r="A8" s="25" t="s">
        <v>7</v>
      </c>
      <c r="B8" s="21"/>
      <c r="C8" s="26">
        <v>2500000</v>
      </c>
      <c r="D8" s="23"/>
      <c r="E8" s="27"/>
      <c r="F8" s="24"/>
      <c r="G8" s="27">
        <f>+C8*E8</f>
        <v>0</v>
      </c>
    </row>
    <row r="9" spans="1:9" x14ac:dyDescent="0.2">
      <c r="A9" s="23"/>
      <c r="B9" s="21"/>
      <c r="C9" s="22"/>
      <c r="D9" s="23"/>
      <c r="E9" s="24"/>
      <c r="F9" s="24"/>
      <c r="G9" s="24" t="s">
        <v>8</v>
      </c>
    </row>
    <row r="10" spans="1:9" x14ac:dyDescent="0.2">
      <c r="A10" s="20" t="s">
        <v>9</v>
      </c>
      <c r="B10" s="21"/>
      <c r="C10" s="22"/>
      <c r="D10" s="23"/>
      <c r="E10" s="24" t="s">
        <v>8</v>
      </c>
      <c r="F10" s="24"/>
      <c r="G10" s="24"/>
    </row>
    <row r="11" spans="1:9" ht="15" thickBot="1" x14ac:dyDescent="0.25">
      <c r="A11" s="25" t="s">
        <v>10</v>
      </c>
      <c r="B11" s="21"/>
      <c r="C11" s="26">
        <v>8</v>
      </c>
      <c r="D11" s="23"/>
      <c r="E11" s="27"/>
      <c r="F11" s="24"/>
      <c r="G11" s="27">
        <f t="shared" ref="G11:G16" si="0">+C11*E11</f>
        <v>0</v>
      </c>
    </row>
    <row r="12" spans="1:9" ht="15" thickBot="1" x14ac:dyDescent="0.25">
      <c r="A12" s="25" t="s">
        <v>11</v>
      </c>
      <c r="B12" s="21"/>
      <c r="C12" s="26">
        <v>399</v>
      </c>
      <c r="D12" s="23"/>
      <c r="E12" s="27"/>
      <c r="F12" s="24"/>
      <c r="G12" s="27">
        <f t="shared" si="0"/>
        <v>0</v>
      </c>
      <c r="I12" s="28"/>
    </row>
    <row r="13" spans="1:9" ht="15" thickBot="1" x14ac:dyDescent="0.25">
      <c r="A13" s="25" t="s">
        <v>12</v>
      </c>
      <c r="B13" s="21"/>
      <c r="C13" s="26">
        <v>27</v>
      </c>
      <c r="D13" s="23"/>
      <c r="E13" s="27"/>
      <c r="F13" s="24"/>
      <c r="G13" s="27">
        <f t="shared" si="0"/>
        <v>0</v>
      </c>
    </row>
    <row r="14" spans="1:9" ht="15" thickBot="1" x14ac:dyDescent="0.25">
      <c r="A14" s="25" t="s">
        <v>13</v>
      </c>
      <c r="B14" s="21"/>
      <c r="C14" s="26"/>
      <c r="D14" s="23"/>
      <c r="E14" s="27"/>
      <c r="F14" s="24"/>
      <c r="G14" s="27">
        <f t="shared" si="0"/>
        <v>0</v>
      </c>
    </row>
    <row r="15" spans="1:9" ht="15" thickBot="1" x14ac:dyDescent="0.25">
      <c r="A15" s="25" t="s">
        <v>14</v>
      </c>
      <c r="B15" s="21"/>
      <c r="C15" s="26"/>
      <c r="D15" s="23"/>
      <c r="E15" s="27"/>
      <c r="F15" s="24"/>
      <c r="G15" s="27">
        <f t="shared" si="0"/>
        <v>0</v>
      </c>
    </row>
    <row r="16" spans="1:9" ht="15" thickBot="1" x14ac:dyDescent="0.25">
      <c r="A16" s="25" t="s">
        <v>15</v>
      </c>
      <c r="B16" s="21"/>
      <c r="C16" s="26">
        <v>8</v>
      </c>
      <c r="D16" s="23"/>
      <c r="E16" s="27"/>
      <c r="F16" s="24"/>
      <c r="G16" s="27">
        <f t="shared" si="0"/>
        <v>0</v>
      </c>
    </row>
    <row r="17" spans="1:9" x14ac:dyDescent="0.2">
      <c r="A17" s="25"/>
      <c r="B17" s="21"/>
      <c r="C17" s="29"/>
      <c r="D17" s="23"/>
      <c r="E17" s="24"/>
      <c r="F17" s="24"/>
      <c r="G17" s="24"/>
    </row>
    <row r="18" spans="1:9" x14ac:dyDescent="0.2">
      <c r="A18" s="20" t="s">
        <v>16</v>
      </c>
      <c r="B18" s="21"/>
      <c r="C18" s="22"/>
      <c r="D18" s="23"/>
      <c r="E18" s="24"/>
      <c r="F18" s="24"/>
      <c r="G18" s="24"/>
    </row>
    <row r="19" spans="1:9" ht="15" thickBot="1" x14ac:dyDescent="0.25">
      <c r="A19" s="25" t="s">
        <v>17</v>
      </c>
      <c r="B19" s="21"/>
      <c r="C19" s="26">
        <v>1</v>
      </c>
      <c r="D19" s="23"/>
      <c r="E19" s="27"/>
      <c r="F19" s="24"/>
      <c r="G19" s="27">
        <f t="shared" ref="G19:G21" si="1">+C19*E19</f>
        <v>0</v>
      </c>
    </row>
    <row r="20" spans="1:9" ht="15" thickBot="1" x14ac:dyDescent="0.25">
      <c r="A20" s="25" t="s">
        <v>18</v>
      </c>
      <c r="B20" s="21"/>
      <c r="C20" s="26">
        <v>222</v>
      </c>
      <c r="D20" s="23" t="s">
        <v>8</v>
      </c>
      <c r="E20" s="27"/>
      <c r="F20" s="24"/>
      <c r="G20" s="27">
        <f t="shared" si="1"/>
        <v>0</v>
      </c>
    </row>
    <row r="21" spans="1:9" ht="15" thickBot="1" x14ac:dyDescent="0.25">
      <c r="A21" s="25" t="s">
        <v>19</v>
      </c>
      <c r="B21" s="21"/>
      <c r="C21" s="26">
        <v>951</v>
      </c>
      <c r="D21" s="23"/>
      <c r="E21" s="27"/>
      <c r="F21" s="24"/>
      <c r="G21" s="27">
        <f t="shared" si="1"/>
        <v>0</v>
      </c>
    </row>
    <row r="22" spans="1:9" x14ac:dyDescent="0.2">
      <c r="A22" s="25"/>
      <c r="B22" s="21"/>
      <c r="C22" s="29"/>
      <c r="D22" s="23"/>
      <c r="E22" s="24"/>
      <c r="F22" s="24"/>
      <c r="G22" s="24"/>
    </row>
    <row r="23" spans="1:9" x14ac:dyDescent="0.2">
      <c r="A23" s="20" t="s">
        <v>20</v>
      </c>
      <c r="B23" s="21"/>
      <c r="C23" s="22"/>
      <c r="D23" s="23"/>
      <c r="E23" s="24"/>
      <c r="F23" s="24"/>
      <c r="G23" s="24"/>
    </row>
    <row r="24" spans="1:9" ht="15" thickBot="1" x14ac:dyDescent="0.25">
      <c r="A24" s="30" t="s">
        <v>21</v>
      </c>
      <c r="B24" s="21"/>
      <c r="C24" s="26">
        <v>3</v>
      </c>
      <c r="D24" s="23"/>
      <c r="E24" s="27"/>
      <c r="F24" s="24"/>
      <c r="G24" s="27">
        <f t="shared" ref="G24:G28" si="2">+C24*E24</f>
        <v>0</v>
      </c>
    </row>
    <row r="25" spans="1:9" ht="15" thickBot="1" x14ac:dyDescent="0.25">
      <c r="A25" s="30" t="s">
        <v>22</v>
      </c>
      <c r="B25" s="21"/>
      <c r="C25" s="26"/>
      <c r="D25" s="23"/>
      <c r="E25" s="27"/>
      <c r="F25" s="24"/>
      <c r="G25" s="27">
        <f t="shared" si="2"/>
        <v>0</v>
      </c>
    </row>
    <row r="26" spans="1:9" ht="15" thickBot="1" x14ac:dyDescent="0.25">
      <c r="A26" s="30" t="s">
        <v>23</v>
      </c>
      <c r="B26" s="21"/>
      <c r="C26" s="26"/>
      <c r="D26" s="23"/>
      <c r="E26" s="27"/>
      <c r="F26" s="24"/>
      <c r="G26" s="27">
        <f t="shared" si="2"/>
        <v>0</v>
      </c>
    </row>
    <row r="27" spans="1:9" ht="15" thickBot="1" x14ac:dyDescent="0.25">
      <c r="A27" s="30" t="s">
        <v>24</v>
      </c>
      <c r="B27" s="21"/>
      <c r="C27" s="26"/>
      <c r="D27" s="23"/>
      <c r="E27" s="27"/>
      <c r="F27" s="24"/>
      <c r="G27" s="27">
        <f t="shared" si="2"/>
        <v>0</v>
      </c>
    </row>
    <row r="28" spans="1:9" ht="15" thickBot="1" x14ac:dyDescent="0.25">
      <c r="A28" s="30" t="s">
        <v>25</v>
      </c>
      <c r="B28" s="21"/>
      <c r="C28" s="26"/>
      <c r="D28" s="23"/>
      <c r="E28" s="27"/>
      <c r="F28" s="24"/>
      <c r="G28" s="27">
        <f t="shared" si="2"/>
        <v>0</v>
      </c>
    </row>
    <row r="29" spans="1:9" x14ac:dyDescent="0.2">
      <c r="A29" s="23"/>
      <c r="B29" s="21"/>
      <c r="C29" s="22"/>
      <c r="D29" s="23"/>
      <c r="E29" s="24"/>
      <c r="F29" s="24"/>
      <c r="G29" s="24" t="s">
        <v>8</v>
      </c>
    </row>
    <row r="30" spans="1:9" x14ac:dyDescent="0.2">
      <c r="A30" s="20" t="s">
        <v>26</v>
      </c>
      <c r="B30" s="21"/>
      <c r="C30" s="22"/>
      <c r="D30" s="23"/>
      <c r="E30" s="24"/>
      <c r="F30" s="24"/>
      <c r="G30" s="24"/>
    </row>
    <row r="31" spans="1:9" ht="15" thickBot="1" x14ac:dyDescent="0.25">
      <c r="A31" s="25" t="s">
        <v>27</v>
      </c>
      <c r="B31" s="21"/>
      <c r="C31" s="26"/>
      <c r="D31" s="23"/>
      <c r="E31" s="27"/>
      <c r="F31" s="24"/>
      <c r="G31" s="27">
        <f>+C31*E31</f>
        <v>0</v>
      </c>
      <c r="I31" s="28"/>
    </row>
    <row r="32" spans="1:9" x14ac:dyDescent="0.2">
      <c r="A32" s="31"/>
      <c r="B32" s="21"/>
      <c r="C32" s="22"/>
      <c r="D32" s="23"/>
      <c r="E32" s="24"/>
      <c r="F32" s="24"/>
      <c r="G32" s="24"/>
    </row>
    <row r="33" spans="1:9" x14ac:dyDescent="0.2">
      <c r="A33" s="20" t="s">
        <v>28</v>
      </c>
      <c r="B33" s="21"/>
      <c r="C33" s="22"/>
      <c r="D33" s="23"/>
      <c r="E33" s="24"/>
      <c r="F33" s="24"/>
      <c r="G33" s="24"/>
    </row>
    <row r="34" spans="1:9" ht="15" thickBot="1" x14ac:dyDescent="0.25">
      <c r="A34" s="25" t="s">
        <v>29</v>
      </c>
      <c r="B34" s="21"/>
      <c r="C34" s="26"/>
      <c r="D34" s="23"/>
      <c r="E34" s="27"/>
      <c r="F34" s="24"/>
      <c r="G34" s="27">
        <f>+C34*E34</f>
        <v>0</v>
      </c>
      <c r="I34" s="28"/>
    </row>
    <row r="35" spans="1:9" x14ac:dyDescent="0.2">
      <c r="A35" s="25"/>
      <c r="B35" s="21"/>
      <c r="C35" s="29"/>
      <c r="D35" s="23"/>
      <c r="E35" s="24"/>
      <c r="F35" s="24"/>
      <c r="G35" s="24"/>
      <c r="I35" s="28"/>
    </row>
    <row r="36" spans="1:9" x14ac:dyDescent="0.2">
      <c r="A36" s="20" t="s">
        <v>30</v>
      </c>
      <c r="B36" s="21"/>
      <c r="C36" s="22"/>
      <c r="D36" s="23"/>
      <c r="E36" s="24"/>
      <c r="F36" s="24"/>
      <c r="G36" s="24"/>
      <c r="I36" s="28"/>
    </row>
    <row r="37" spans="1:9" ht="15" thickBot="1" x14ac:dyDescent="0.25">
      <c r="A37" s="25" t="s">
        <v>31</v>
      </c>
      <c r="B37" s="21"/>
      <c r="C37" s="26"/>
      <c r="D37" s="23"/>
      <c r="E37" s="27"/>
      <c r="F37" s="24"/>
      <c r="G37" s="27">
        <f>+C37*E37</f>
        <v>0</v>
      </c>
      <c r="I37" s="28"/>
    </row>
    <row r="38" spans="1:9" ht="15" thickBot="1" x14ac:dyDescent="0.25">
      <c r="A38" s="25" t="s">
        <v>32</v>
      </c>
      <c r="B38" s="21"/>
      <c r="C38" s="26"/>
      <c r="D38" s="23"/>
      <c r="E38" s="27"/>
      <c r="F38" s="24"/>
      <c r="G38" s="27">
        <f t="shared" ref="G38:G42" si="3">+C38*E38</f>
        <v>0</v>
      </c>
      <c r="I38" s="28"/>
    </row>
    <row r="39" spans="1:9" ht="15" thickBot="1" x14ac:dyDescent="0.25">
      <c r="A39" s="25" t="s">
        <v>33</v>
      </c>
      <c r="B39" s="21"/>
      <c r="C39" s="26"/>
      <c r="D39" s="23"/>
      <c r="E39" s="27"/>
      <c r="F39" s="24"/>
      <c r="G39" s="27">
        <f t="shared" si="3"/>
        <v>0</v>
      </c>
      <c r="I39" s="28"/>
    </row>
    <row r="40" spans="1:9" x14ac:dyDescent="0.2">
      <c r="A40" s="25"/>
      <c r="B40" s="21"/>
      <c r="C40" s="29"/>
      <c r="D40" s="23"/>
      <c r="E40" s="24"/>
      <c r="F40" s="24"/>
      <c r="G40" s="24"/>
      <c r="I40" s="28"/>
    </row>
    <row r="41" spans="1:9" x14ac:dyDescent="0.2">
      <c r="A41" s="20" t="s">
        <v>34</v>
      </c>
      <c r="B41" s="21"/>
      <c r="C41" s="22"/>
      <c r="D41" s="23"/>
      <c r="E41" s="24"/>
      <c r="F41" s="24"/>
      <c r="G41" s="24"/>
      <c r="I41" s="28"/>
    </row>
    <row r="42" spans="1:9" ht="15" thickBot="1" x14ac:dyDescent="0.25">
      <c r="A42" s="25" t="s">
        <v>35</v>
      </c>
      <c r="B42" s="21"/>
      <c r="C42" s="26">
        <v>2</v>
      </c>
      <c r="D42" s="23"/>
      <c r="E42" s="27"/>
      <c r="F42" s="24"/>
      <c r="G42" s="27">
        <f t="shared" si="3"/>
        <v>0</v>
      </c>
      <c r="I42" s="28"/>
    </row>
    <row r="43" spans="1:9" x14ac:dyDescent="0.2">
      <c r="A43" s="25"/>
      <c r="B43" s="21"/>
      <c r="C43" s="29"/>
      <c r="D43" s="23"/>
      <c r="E43" s="24"/>
      <c r="F43" s="24"/>
      <c r="G43" s="24"/>
      <c r="I43" s="28"/>
    </row>
    <row r="44" spans="1:9" x14ac:dyDescent="0.2">
      <c r="A44" s="20" t="s">
        <v>36</v>
      </c>
      <c r="B44" s="21"/>
      <c r="C44" s="22"/>
      <c r="D44" s="23"/>
      <c r="E44" s="24"/>
      <c r="F44" s="24"/>
      <c r="G44" s="24"/>
      <c r="I44" s="28"/>
    </row>
    <row r="45" spans="1:9" ht="15" thickBot="1" x14ac:dyDescent="0.25">
      <c r="A45" s="25" t="s">
        <v>37</v>
      </c>
      <c r="B45" s="21"/>
      <c r="C45" s="26">
        <v>1</v>
      </c>
      <c r="D45" s="23"/>
      <c r="E45" s="27"/>
      <c r="F45" s="24"/>
      <c r="G45" s="27">
        <f t="shared" ref="G45:G51" si="4">+C45*E45</f>
        <v>0</v>
      </c>
      <c r="I45" s="28"/>
    </row>
    <row r="46" spans="1:9" ht="15" thickBot="1" x14ac:dyDescent="0.25">
      <c r="A46" s="25" t="s">
        <v>38</v>
      </c>
      <c r="B46" s="21"/>
      <c r="C46" s="26"/>
      <c r="D46" s="23"/>
      <c r="E46" s="27"/>
      <c r="F46" s="24"/>
      <c r="G46" s="27">
        <f t="shared" si="4"/>
        <v>0</v>
      </c>
      <c r="I46" s="28"/>
    </row>
    <row r="47" spans="1:9" ht="15" thickBot="1" x14ac:dyDescent="0.25">
      <c r="A47" s="25" t="s">
        <v>39</v>
      </c>
      <c r="B47" s="21"/>
      <c r="C47" s="26"/>
      <c r="D47" s="23"/>
      <c r="E47" s="27"/>
      <c r="F47" s="24"/>
      <c r="G47" s="27">
        <f t="shared" si="4"/>
        <v>0</v>
      </c>
      <c r="I47" s="28"/>
    </row>
    <row r="48" spans="1:9" ht="15" thickBot="1" x14ac:dyDescent="0.25">
      <c r="A48" s="25" t="s">
        <v>40</v>
      </c>
      <c r="B48" s="21"/>
      <c r="C48" s="26"/>
      <c r="D48" s="23"/>
      <c r="E48" s="27"/>
      <c r="F48" s="24"/>
      <c r="G48" s="27">
        <f t="shared" si="4"/>
        <v>0</v>
      </c>
      <c r="I48" s="28"/>
    </row>
    <row r="49" spans="1:9" ht="15" thickBot="1" x14ac:dyDescent="0.25">
      <c r="A49" s="25" t="s">
        <v>40</v>
      </c>
      <c r="B49" s="21"/>
      <c r="C49" s="26"/>
      <c r="D49" s="23"/>
      <c r="E49" s="27"/>
      <c r="F49" s="24"/>
      <c r="G49" s="27">
        <f t="shared" si="4"/>
        <v>0</v>
      </c>
      <c r="I49" s="28"/>
    </row>
    <row r="50" spans="1:9" ht="15" thickBot="1" x14ac:dyDescent="0.25">
      <c r="A50" s="25" t="s">
        <v>41</v>
      </c>
      <c r="B50" s="21"/>
      <c r="C50" s="26"/>
      <c r="D50" s="23"/>
      <c r="E50" s="27"/>
      <c r="F50" s="24"/>
      <c r="G50" s="27">
        <f t="shared" si="4"/>
        <v>0</v>
      </c>
      <c r="I50" s="28"/>
    </row>
    <row r="51" spans="1:9" ht="15" thickBot="1" x14ac:dyDescent="0.25">
      <c r="A51" s="25" t="s">
        <v>42</v>
      </c>
      <c r="B51" s="21"/>
      <c r="C51" s="26"/>
      <c r="D51" s="23"/>
      <c r="E51" s="27"/>
      <c r="F51" s="24"/>
      <c r="G51" s="27">
        <f t="shared" si="4"/>
        <v>0</v>
      </c>
      <c r="I51" s="28"/>
    </row>
    <row r="52" spans="1:9" x14ac:dyDescent="0.2">
      <c r="A52" s="25"/>
      <c r="B52" s="21"/>
      <c r="C52" s="29"/>
      <c r="D52" s="23"/>
      <c r="E52" s="24"/>
      <c r="F52" s="24"/>
      <c r="G52" s="24"/>
      <c r="I52" s="28"/>
    </row>
    <row r="53" spans="1:9" x14ac:dyDescent="0.2">
      <c r="A53" s="20" t="s">
        <v>43</v>
      </c>
      <c r="B53" s="21"/>
      <c r="C53" s="22"/>
      <c r="D53" s="23"/>
      <c r="E53" s="24"/>
      <c r="F53" s="24"/>
      <c r="G53" s="24"/>
      <c r="I53" s="28"/>
    </row>
    <row r="54" spans="1:9" ht="15" thickBot="1" x14ac:dyDescent="0.25">
      <c r="A54" s="25" t="s">
        <v>44</v>
      </c>
      <c r="B54" s="21"/>
      <c r="C54" s="26"/>
      <c r="D54" s="23"/>
      <c r="E54" s="27"/>
      <c r="F54" s="24"/>
      <c r="G54" s="27">
        <f t="shared" ref="G54:G55" si="5">+C54*E54</f>
        <v>0</v>
      </c>
      <c r="I54" s="28"/>
    </row>
    <row r="55" spans="1:9" ht="15" thickBot="1" x14ac:dyDescent="0.25">
      <c r="A55" s="25" t="s">
        <v>45</v>
      </c>
      <c r="B55" s="21"/>
      <c r="C55" s="26"/>
      <c r="D55" s="23"/>
      <c r="E55" s="27"/>
      <c r="F55" s="24"/>
      <c r="G55" s="27">
        <f t="shared" si="5"/>
        <v>0</v>
      </c>
      <c r="I55" s="28"/>
    </row>
    <row r="56" spans="1:9" x14ac:dyDescent="0.2">
      <c r="A56" s="25"/>
      <c r="B56" s="21"/>
      <c r="C56" s="29"/>
      <c r="D56" s="23"/>
      <c r="E56" s="24"/>
      <c r="F56" s="24"/>
      <c r="G56" s="24"/>
      <c r="I56" s="28"/>
    </row>
    <row r="57" spans="1:9" x14ac:dyDescent="0.2">
      <c r="A57" s="20" t="s">
        <v>46</v>
      </c>
      <c r="B57" s="21"/>
      <c r="C57" s="29"/>
      <c r="D57" s="23"/>
      <c r="E57" s="24"/>
      <c r="F57" s="24"/>
      <c r="G57" s="24"/>
      <c r="I57" s="28"/>
    </row>
    <row r="58" spans="1:9" ht="15" thickBot="1" x14ac:dyDescent="0.25">
      <c r="A58" s="25" t="s">
        <v>47</v>
      </c>
      <c r="B58" s="21"/>
      <c r="C58" s="26">
        <v>2</v>
      </c>
      <c r="D58" s="23"/>
      <c r="E58" s="27"/>
      <c r="F58" s="24"/>
      <c r="G58" s="27">
        <f t="shared" ref="G58:G61" si="6">+C58*E58</f>
        <v>0</v>
      </c>
      <c r="I58" s="28"/>
    </row>
    <row r="59" spans="1:9" ht="15" thickBot="1" x14ac:dyDescent="0.25">
      <c r="A59" s="25" t="s">
        <v>48</v>
      </c>
      <c r="B59" s="21"/>
      <c r="C59" s="26">
        <v>1</v>
      </c>
      <c r="D59" s="23"/>
      <c r="E59" s="27"/>
      <c r="F59" s="24"/>
      <c r="G59" s="27">
        <f t="shared" si="6"/>
        <v>0</v>
      </c>
      <c r="I59" s="28"/>
    </row>
    <row r="60" spans="1:9" ht="15" thickBot="1" x14ac:dyDescent="0.25">
      <c r="A60" s="25" t="s">
        <v>49</v>
      </c>
      <c r="B60" s="21"/>
      <c r="C60" s="26"/>
      <c r="D60" s="23"/>
      <c r="E60" s="27"/>
      <c r="F60" s="24"/>
      <c r="G60" s="27">
        <f t="shared" si="6"/>
        <v>0</v>
      </c>
      <c r="I60" s="28"/>
    </row>
    <row r="61" spans="1:9" ht="15" thickBot="1" x14ac:dyDescent="0.25">
      <c r="A61" s="25" t="s">
        <v>50</v>
      </c>
      <c r="B61" s="21"/>
      <c r="C61" s="26"/>
      <c r="D61" s="23"/>
      <c r="E61" s="27"/>
      <c r="F61" s="24"/>
      <c r="G61" s="27">
        <f t="shared" si="6"/>
        <v>0</v>
      </c>
      <c r="I61" s="28"/>
    </row>
    <row r="62" spans="1:9" x14ac:dyDescent="0.2">
      <c r="A62" s="25"/>
      <c r="B62" s="21"/>
      <c r="C62" s="29"/>
      <c r="D62" s="23"/>
      <c r="E62" s="24"/>
      <c r="F62" s="24"/>
      <c r="G62" s="24"/>
      <c r="I62" s="28"/>
    </row>
    <row r="63" spans="1:9" x14ac:dyDescent="0.2">
      <c r="A63" s="20" t="s">
        <v>51</v>
      </c>
      <c r="B63" s="21"/>
      <c r="C63" s="29"/>
      <c r="D63" s="23"/>
      <c r="E63" s="24"/>
      <c r="F63" s="24"/>
      <c r="G63" s="24"/>
      <c r="I63" s="28"/>
    </row>
    <row r="64" spans="1:9" ht="15" thickBot="1" x14ac:dyDescent="0.25">
      <c r="A64" s="32" t="s">
        <v>52</v>
      </c>
      <c r="B64" s="21"/>
      <c r="C64" s="26">
        <v>28</v>
      </c>
      <c r="D64" s="23"/>
      <c r="E64" s="27"/>
      <c r="F64" s="24"/>
      <c r="G64" s="27">
        <f t="shared" ref="G64:G65" si="7">+C64*E64</f>
        <v>0</v>
      </c>
      <c r="I64" s="28"/>
    </row>
    <row r="65" spans="1:9" ht="15" thickBot="1" x14ac:dyDescent="0.25">
      <c r="A65" s="25" t="s">
        <v>53</v>
      </c>
      <c r="B65" s="21"/>
      <c r="C65" s="26">
        <v>226</v>
      </c>
      <c r="D65" s="23"/>
      <c r="E65" s="27"/>
      <c r="F65" s="24"/>
      <c r="G65" s="27">
        <f t="shared" si="7"/>
        <v>0</v>
      </c>
      <c r="I65" s="28"/>
    </row>
    <row r="66" spans="1:9" x14ac:dyDescent="0.2">
      <c r="A66" s="23"/>
      <c r="B66" s="21"/>
      <c r="C66" s="23"/>
      <c r="D66" s="23"/>
      <c r="E66" s="24"/>
      <c r="F66" s="24"/>
      <c r="G66" s="24" t="s">
        <v>8</v>
      </c>
    </row>
    <row r="67" spans="1:9" x14ac:dyDescent="0.2">
      <c r="A67" s="20" t="s">
        <v>54</v>
      </c>
      <c r="B67" s="21"/>
      <c r="C67" s="29"/>
      <c r="D67" s="23"/>
      <c r="E67" s="24"/>
      <c r="F67" s="24"/>
      <c r="G67" s="24"/>
    </row>
    <row r="68" spans="1:9" ht="15" thickBot="1" x14ac:dyDescent="0.25">
      <c r="A68" s="25" t="s">
        <v>55</v>
      </c>
      <c r="B68" s="21"/>
      <c r="C68" s="26"/>
      <c r="D68" s="23"/>
      <c r="E68" s="27"/>
      <c r="F68" s="24"/>
      <c r="G68" s="27">
        <f t="shared" ref="G68:G73" si="8">+C68*E68</f>
        <v>0</v>
      </c>
    </row>
    <row r="69" spans="1:9" ht="15" thickBot="1" x14ac:dyDescent="0.25">
      <c r="A69" s="25" t="s">
        <v>56</v>
      </c>
      <c r="B69" s="21"/>
      <c r="C69" s="26"/>
      <c r="D69" s="23"/>
      <c r="E69" s="27"/>
      <c r="F69" s="24"/>
      <c r="G69" s="27">
        <f t="shared" si="8"/>
        <v>0</v>
      </c>
    </row>
    <row r="70" spans="1:9" ht="15" thickBot="1" x14ac:dyDescent="0.25">
      <c r="A70" s="25" t="s">
        <v>57</v>
      </c>
      <c r="B70" s="21"/>
      <c r="C70" s="33"/>
      <c r="D70" s="23"/>
      <c r="E70" s="27"/>
      <c r="F70" s="24"/>
      <c r="G70" s="27">
        <f t="shared" si="8"/>
        <v>0</v>
      </c>
    </row>
    <row r="71" spans="1:9" ht="15" thickBot="1" x14ac:dyDescent="0.25">
      <c r="A71" s="25" t="s">
        <v>58</v>
      </c>
      <c r="B71" s="21"/>
      <c r="C71" s="33"/>
      <c r="D71" s="23"/>
      <c r="E71" s="27"/>
      <c r="F71" s="24"/>
      <c r="G71" s="27">
        <f t="shared" si="8"/>
        <v>0</v>
      </c>
    </row>
    <row r="72" spans="1:9" ht="15" thickBot="1" x14ac:dyDescent="0.25">
      <c r="A72" s="25" t="s">
        <v>59</v>
      </c>
      <c r="B72" s="21"/>
      <c r="C72" s="33"/>
      <c r="D72" s="23"/>
      <c r="E72" s="27"/>
      <c r="F72" s="24"/>
      <c r="G72" s="27">
        <f t="shared" si="8"/>
        <v>0</v>
      </c>
    </row>
    <row r="73" spans="1:9" ht="15" thickBot="1" x14ac:dyDescent="0.25">
      <c r="A73" s="25" t="s">
        <v>60</v>
      </c>
      <c r="B73" s="21"/>
      <c r="C73" s="33"/>
      <c r="D73" s="23"/>
      <c r="E73" s="27"/>
      <c r="F73" s="24"/>
      <c r="G73" s="27">
        <f t="shared" si="8"/>
        <v>0</v>
      </c>
    </row>
    <row r="74" spans="1:9" ht="15" thickBot="1" x14ac:dyDescent="0.25">
      <c r="A74" s="25" t="s">
        <v>61</v>
      </c>
      <c r="B74" s="21"/>
      <c r="C74" s="33"/>
      <c r="D74" s="23"/>
      <c r="E74" s="27"/>
      <c r="F74" s="24"/>
      <c r="G74" s="27">
        <f>+C74*E74</f>
        <v>0</v>
      </c>
    </row>
    <row r="75" spans="1:9" ht="15" thickBot="1" x14ac:dyDescent="0.25">
      <c r="A75" s="25"/>
      <c r="B75" s="21"/>
      <c r="C75" s="23"/>
      <c r="D75" s="23"/>
      <c r="E75" s="23"/>
      <c r="F75" s="23"/>
      <c r="G75" s="23"/>
    </row>
    <row r="76" spans="1:9" ht="15" thickBot="1" x14ac:dyDescent="0.25">
      <c r="A76" s="34" t="s">
        <v>62</v>
      </c>
      <c r="B76" s="35"/>
      <c r="C76" s="36"/>
      <c r="D76" s="37"/>
      <c r="E76" s="37" t="s">
        <v>63</v>
      </c>
      <c r="F76" s="37"/>
      <c r="G76" s="38">
        <f>SUM(G8:G74)</f>
        <v>0</v>
      </c>
    </row>
    <row r="77" spans="1:9" x14ac:dyDescent="0.2">
      <c r="A77" s="23"/>
      <c r="B77" s="21"/>
      <c r="C77" s="23"/>
      <c r="D77" s="23"/>
      <c r="E77" s="23"/>
      <c r="F77" s="23"/>
      <c r="G77" s="24"/>
    </row>
    <row r="78" spans="1:9" ht="15" thickBot="1" x14ac:dyDescent="0.25">
      <c r="A78" s="39" t="s">
        <v>64</v>
      </c>
      <c r="B78" s="21"/>
      <c r="C78" s="33">
        <v>1</v>
      </c>
      <c r="D78" s="23"/>
      <c r="E78" s="40"/>
      <c r="F78" s="23"/>
      <c r="G78" s="27">
        <v>0</v>
      </c>
    </row>
    <row r="79" spans="1:9" ht="15" thickBot="1" x14ac:dyDescent="0.25">
      <c r="A79" s="25" t="s">
        <v>65</v>
      </c>
      <c r="B79" s="21"/>
      <c r="C79" s="33">
        <v>1</v>
      </c>
      <c r="D79" s="23"/>
      <c r="E79" s="40"/>
      <c r="F79" s="23"/>
      <c r="G79" s="27">
        <v>0</v>
      </c>
    </row>
    <row r="80" spans="1:9" ht="15" thickBot="1" x14ac:dyDescent="0.25">
      <c r="A80" s="25" t="s">
        <v>66</v>
      </c>
      <c r="B80" s="21"/>
      <c r="C80" s="33">
        <v>1</v>
      </c>
      <c r="D80" s="23"/>
      <c r="E80" s="40"/>
      <c r="F80" s="23"/>
      <c r="G80" s="27">
        <v>0</v>
      </c>
    </row>
    <row r="81" spans="1:7" ht="15" thickBot="1" x14ac:dyDescent="0.25">
      <c r="A81" s="25" t="s">
        <v>67</v>
      </c>
      <c r="B81" s="21"/>
      <c r="C81" s="33">
        <v>1</v>
      </c>
      <c r="D81" s="23"/>
      <c r="E81" s="40"/>
      <c r="F81" s="23"/>
      <c r="G81" s="27">
        <v>0</v>
      </c>
    </row>
    <row r="82" spans="1:7" ht="15" thickBot="1" x14ac:dyDescent="0.25">
      <c r="A82" s="25" t="s">
        <v>68</v>
      </c>
      <c r="B82" s="21"/>
      <c r="C82" s="33">
        <v>1</v>
      </c>
      <c r="D82" s="23"/>
      <c r="E82" s="40"/>
      <c r="F82" s="23"/>
      <c r="G82" s="27">
        <v>0</v>
      </c>
    </row>
    <row r="83" spans="1:7" ht="15" thickBot="1" x14ac:dyDescent="0.25">
      <c r="A83" s="25" t="s">
        <v>69</v>
      </c>
      <c r="B83" s="21"/>
      <c r="C83" s="33">
        <v>1</v>
      </c>
      <c r="D83" s="23"/>
      <c r="E83" s="40"/>
      <c r="F83" s="23"/>
      <c r="G83" s="27">
        <v>0</v>
      </c>
    </row>
    <row r="84" spans="1:7" ht="15" thickBot="1" x14ac:dyDescent="0.25">
      <c r="A84" s="25" t="s">
        <v>70</v>
      </c>
      <c r="B84" s="21"/>
      <c r="C84" s="33">
        <v>1</v>
      </c>
      <c r="D84" s="23"/>
      <c r="E84" s="40"/>
      <c r="F84" s="23"/>
      <c r="G84" s="27">
        <v>0</v>
      </c>
    </row>
    <row r="85" spans="1:7" ht="15" thickBot="1" x14ac:dyDescent="0.25">
      <c r="A85" s="25" t="s">
        <v>71</v>
      </c>
      <c r="B85" s="21"/>
      <c r="C85" s="33">
        <v>1</v>
      </c>
      <c r="D85" s="23"/>
      <c r="E85" s="40"/>
      <c r="F85" s="23"/>
      <c r="G85" s="27">
        <v>0</v>
      </c>
    </row>
    <row r="86" spans="1:7" ht="15" thickBot="1" x14ac:dyDescent="0.25">
      <c r="A86" s="23"/>
      <c r="B86" s="31"/>
      <c r="C86" s="31"/>
      <c r="D86" s="31"/>
      <c r="E86" s="31"/>
      <c r="F86" s="31"/>
      <c r="G86" s="31"/>
    </row>
    <row r="87" spans="1:7" ht="15" thickBot="1" x14ac:dyDescent="0.25">
      <c r="A87" s="34" t="s">
        <v>72</v>
      </c>
      <c r="B87" s="35"/>
      <c r="C87" s="36"/>
      <c r="D87" s="37"/>
      <c r="E87" s="37"/>
      <c r="F87" s="37"/>
      <c r="G87" s="38">
        <f>SUM(G76,G78:G85)</f>
        <v>0</v>
      </c>
    </row>
    <row r="88" spans="1:7" x14ac:dyDescent="0.2">
      <c r="A88" s="19"/>
      <c r="B88" s="21"/>
      <c r="C88" s="23"/>
      <c r="D88" s="23"/>
      <c r="E88" s="23"/>
      <c r="F88" s="23"/>
      <c r="G88" s="24"/>
    </row>
    <row r="89" spans="1:7" ht="15" thickBot="1" x14ac:dyDescent="0.25">
      <c r="A89" s="20" t="s">
        <v>73</v>
      </c>
      <c r="B89" s="21"/>
      <c r="C89" s="31"/>
      <c r="D89" s="31"/>
      <c r="E89" s="31"/>
      <c r="F89" s="23"/>
      <c r="G89" s="24"/>
    </row>
    <row r="90" spans="1:7" ht="14.5" customHeight="1" x14ac:dyDescent="0.2">
      <c r="A90" s="25" t="s">
        <v>74</v>
      </c>
      <c r="B90" s="21"/>
      <c r="C90" s="41"/>
      <c r="D90" s="42"/>
      <c r="E90" s="43"/>
      <c r="F90" s="23"/>
      <c r="G90" s="24"/>
    </row>
    <row r="91" spans="1:7" ht="14.5" customHeight="1" thickBot="1" x14ac:dyDescent="0.25">
      <c r="A91" s="25"/>
      <c r="B91" s="21"/>
      <c r="C91" s="44"/>
      <c r="D91" s="45"/>
      <c r="E91" s="46"/>
      <c r="F91" s="23"/>
      <c r="G91" s="24"/>
    </row>
    <row r="92" spans="1:7" x14ac:dyDescent="0.2">
      <c r="A92" s="25"/>
      <c r="B92" s="21"/>
      <c r="C92" s="31"/>
      <c r="D92" s="23"/>
      <c r="E92" s="23"/>
      <c r="F92" s="23"/>
      <c r="G92" s="24"/>
    </row>
    <row r="93" spans="1:7" ht="15" thickBot="1" x14ac:dyDescent="0.25">
      <c r="A93" s="25" t="s">
        <v>75</v>
      </c>
      <c r="B93" s="21"/>
      <c r="C93" s="47">
        <v>0</v>
      </c>
      <c r="D93" s="23"/>
      <c r="E93" s="23"/>
      <c r="F93" s="23"/>
      <c r="G93" s="24"/>
    </row>
    <row r="94" spans="1:7" ht="15" thickBot="1" x14ac:dyDescent="0.25">
      <c r="A94" s="25" t="s">
        <v>76</v>
      </c>
      <c r="B94" s="21"/>
      <c r="C94" s="48">
        <v>2500000</v>
      </c>
      <c r="D94" s="23"/>
      <c r="E94" s="23"/>
      <c r="F94" s="23"/>
      <c r="G94" s="24"/>
    </row>
    <row r="95" spans="1:7" ht="15" thickBot="1" x14ac:dyDescent="0.25">
      <c r="A95" s="25" t="s">
        <v>77</v>
      </c>
      <c r="B95" s="21"/>
      <c r="C95" s="49"/>
      <c r="D95" s="23"/>
      <c r="E95" s="23"/>
      <c r="F95" s="23"/>
      <c r="G95" s="24"/>
    </row>
    <row r="96" spans="1:7" ht="15" thickBot="1" x14ac:dyDescent="0.25">
      <c r="A96" s="25" t="s">
        <v>78</v>
      </c>
      <c r="B96" s="21"/>
      <c r="C96" s="48">
        <f>+C94-C95</f>
        <v>2500000</v>
      </c>
      <c r="D96" s="23"/>
      <c r="E96" s="23"/>
      <c r="F96" s="23"/>
      <c r="G96" s="31"/>
    </row>
    <row r="97" spans="1:7" ht="15" thickBot="1" x14ac:dyDescent="0.25">
      <c r="A97" s="25" t="s">
        <v>79</v>
      </c>
      <c r="B97" s="21"/>
      <c r="C97" s="23"/>
      <c r="D97" s="23"/>
      <c r="E97" s="23"/>
      <c r="F97" s="23"/>
      <c r="G97" s="50">
        <f>(+C96*C93)/12</f>
        <v>0</v>
      </c>
    </row>
    <row r="98" spans="1:7" x14ac:dyDescent="0.2">
      <c r="A98" s="19"/>
      <c r="B98" s="21"/>
      <c r="C98" s="23"/>
      <c r="D98" s="23"/>
      <c r="E98" s="23"/>
      <c r="F98" s="23"/>
      <c r="G98" s="51"/>
    </row>
    <row r="99" spans="1:7" ht="15" thickBot="1" x14ac:dyDescent="0.25">
      <c r="A99" s="20" t="s">
        <v>80</v>
      </c>
      <c r="B99" s="21"/>
      <c r="C99" s="31"/>
      <c r="D99" s="31"/>
      <c r="E99" s="31"/>
      <c r="F99" s="23"/>
      <c r="G99" s="51"/>
    </row>
    <row r="100" spans="1:7" ht="15" customHeight="1" thickBot="1" x14ac:dyDescent="0.25">
      <c r="A100" s="25" t="s">
        <v>81</v>
      </c>
      <c r="B100" s="21"/>
      <c r="C100" s="52"/>
      <c r="D100" s="53"/>
      <c r="E100" s="54"/>
      <c r="F100" s="23"/>
      <c r="G100" s="51"/>
    </row>
    <row r="101" spans="1:7" ht="14.5" customHeight="1" x14ac:dyDescent="0.2">
      <c r="A101" s="25" t="s">
        <v>74</v>
      </c>
      <c r="B101" s="21"/>
      <c r="C101" s="41"/>
      <c r="D101" s="42"/>
      <c r="E101" s="43"/>
      <c r="F101" s="23"/>
      <c r="G101" s="51"/>
    </row>
    <row r="102" spans="1:7" ht="14.5" customHeight="1" thickBot="1" x14ac:dyDescent="0.25">
      <c r="A102" s="25"/>
      <c r="B102" s="21"/>
      <c r="C102" s="44"/>
      <c r="D102" s="45"/>
      <c r="E102" s="46"/>
      <c r="F102" s="23"/>
      <c r="G102" s="51"/>
    </row>
    <row r="103" spans="1:7" x14ac:dyDescent="0.2">
      <c r="A103" s="25"/>
      <c r="B103" s="21"/>
      <c r="C103" s="31"/>
      <c r="D103" s="23"/>
      <c r="E103" s="23"/>
      <c r="F103" s="23"/>
      <c r="G103" s="51"/>
    </row>
    <row r="104" spans="1:7" ht="15" thickBot="1" x14ac:dyDescent="0.25">
      <c r="A104" s="25" t="s">
        <v>75</v>
      </c>
      <c r="B104" s="21"/>
      <c r="C104" s="47">
        <v>0</v>
      </c>
      <c r="D104" s="23"/>
      <c r="E104" s="23"/>
      <c r="F104" s="23"/>
      <c r="G104" s="51"/>
    </row>
    <row r="105" spans="1:7" ht="15" thickBot="1" x14ac:dyDescent="0.25">
      <c r="A105" s="25" t="s">
        <v>76</v>
      </c>
      <c r="B105" s="21"/>
      <c r="C105" s="48">
        <v>2500000</v>
      </c>
      <c r="D105" s="23"/>
      <c r="E105" s="23"/>
      <c r="F105" s="23"/>
      <c r="G105" s="51"/>
    </row>
    <row r="106" spans="1:7" ht="15" thickBot="1" x14ac:dyDescent="0.25">
      <c r="A106" s="25" t="s">
        <v>82</v>
      </c>
      <c r="B106" s="21"/>
      <c r="C106" s="27">
        <f>(+C105*C104)/12</f>
        <v>0</v>
      </c>
      <c r="D106" s="23"/>
      <c r="E106" s="23"/>
      <c r="F106" s="23"/>
      <c r="G106" s="51"/>
    </row>
    <row r="107" spans="1:7" ht="15" thickBot="1" x14ac:dyDescent="0.25">
      <c r="A107" s="25" t="s">
        <v>83</v>
      </c>
      <c r="B107" s="21"/>
      <c r="C107" s="27"/>
      <c r="D107" s="23"/>
      <c r="E107" s="23"/>
      <c r="F107" s="23"/>
      <c r="G107" s="31"/>
    </row>
    <row r="108" spans="1:7" ht="15" thickBot="1" x14ac:dyDescent="0.25">
      <c r="A108" s="55" t="s">
        <v>84</v>
      </c>
      <c r="B108" s="56"/>
      <c r="C108" s="31"/>
      <c r="D108" s="31"/>
      <c r="E108" s="31"/>
      <c r="F108" s="31"/>
      <c r="G108" s="50">
        <f>+C106-C107</f>
        <v>0</v>
      </c>
    </row>
  </sheetData>
  <mergeCells count="6">
    <mergeCell ref="A1:G1"/>
    <mergeCell ref="A2:G2"/>
    <mergeCell ref="A3:G3"/>
    <mergeCell ref="C90:E91"/>
    <mergeCell ref="C100:E100"/>
    <mergeCell ref="C101:E102"/>
  </mergeCells>
  <printOptions horizontalCentered="1"/>
  <pageMargins left="0.2" right="0.2" top="0.5" bottom="0.5" header="0.3" footer="0.3"/>
  <pageSetup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Schedule</vt:lpstr>
      <vt:lpstr>'Fee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E. K. Hufstedler</cp:lastModifiedBy>
  <dcterms:created xsi:type="dcterms:W3CDTF">2019-06-25T13:59:38Z</dcterms:created>
  <dcterms:modified xsi:type="dcterms:W3CDTF">2019-06-25T14:01:44Z</dcterms:modified>
  <cp:category/>
</cp:coreProperties>
</file>